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apport" sheetId="1" r:id="rId1"/>
    <sheet name="Inventaire retombées" sheetId="2" r:id="rId2"/>
    <sheet name="Registre preuves" sheetId="3" r:id="rId3"/>
    <sheet name="Activité seeding" sheetId="4" r:id="rId4"/>
    <sheet name="Mesures et limites" sheetId="5" r:id="rId5"/>
    <sheet name="Instructions" sheetId="6" r:id="rId6"/>
    <sheet name="Dictionnaire" sheetId="7" r:id="rId7"/>
  </sheets>
  <definedNames>
    <definedName name="_xlnm._FilterDatabase" localSheetId="1">'Inventaire retombées'!A1:Z5</definedName>
    <definedName name="_xlnm._FilterDatabase" localSheetId="2">'Registre preuves'!A1:G5</definedName>
    <definedName name="_xlnm._FilterDatabase" localSheetId="3">'Activité seeding'!A1:J2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mm/dd/yyyy"/>
    <numFmt numFmtId="61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/>
    <xf numFmtId="3" fontId="0" fillId="0" borderId="0" xfId="0" applyNumberFormat="1"/>
    <xf numFmtId="61" fontId="0" fillId="0" borderId="0" xfId="0" applyNumberFormat="1"/>
    <xf numFmtId="1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7"/>
  <sheetViews>
    <sheetView workbookViewId="0"/>
  </sheetViews>
  <cols>
    <col min="1" max="1" width="38.83203125" customWidth="1"/>
    <col min="2" max="2" width="86.83203125" customWidth="1"/>
    <col min="3" max="3" width="62.83203125" customWidth="1"/>
  </cols>
  <sheetData>
    <row r="1" ht="20" customHeight="1">
      <c r="A1" t="str">
        <v>Bilan des retombées médias</v>
      </c>
      <c r="B1" t="str">
        <v/>
      </c>
      <c r="C1" t="str">
        <v/>
      </c>
    </row>
    <row r="2" ht="20" customHeight="1">
      <c r="A2" t="str">
        <v>Version</v>
      </c>
      <c r="B2" t="str">
        <v>2026-09-13</v>
      </c>
      <c r="C2" t="str">
        <v>Généré par cutePR</v>
      </c>
    </row>
    <row r="3" ht="20" customHeight="1">
      <c r="A3" t="str">
        <v>Statut</v>
      </c>
      <c r="B3" t="str">
        <v>Exemple fictif. Chaque personne, média, campagne, mesure et URL est synthétique.</v>
      </c>
      <c r="C3" t="str">
        <v/>
      </c>
    </row>
    <row r="4" ht="20" customHeight="1">
      <c r="A4" t="str">
        <v/>
      </c>
      <c r="B4" t="str">
        <v/>
      </c>
      <c r="C4" t="str">
        <v/>
      </c>
    </row>
    <row r="5" ht="20" customHeight="1">
      <c r="A5" t="str">
        <v>Périmètre et objectifs</v>
      </c>
      <c r="B5" t="str">
        <v/>
      </c>
      <c r="C5" t="str">
        <v/>
      </c>
    </row>
    <row r="6" ht="20" customHeight="1">
      <c r="A6" t="str">
        <v>Campagne</v>
      </c>
      <c r="B6" t="str">
        <v>Aster &amp; Rue — lancement de la collection de pluie Solstice</v>
      </c>
      <c r="C6" t="str">
        <v>Saisie manuelle</v>
      </c>
    </row>
    <row r="7" ht="20" customHeight="1">
      <c r="A7" t="str">
        <v>Objectif</v>
      </c>
      <c r="B7" t="str">
        <v>Faire comprendre l'usage de la collection Solstice sous la pluie auprès des publics mode et lifestyle.</v>
      </c>
      <c r="C7" t="str">
        <v>Objectif de communication, pas objectif commercial attribué.</v>
      </c>
    </row>
    <row r="8" ht="20" customHeight="1">
      <c r="A8" t="str">
        <v>Période</v>
      </c>
      <c r="B8" t="str">
        <v>15/09/2026–15/10/2026</v>
      </c>
      <c r="C8" t="str">
        <v>Les lignes hors période sont exclues explicitement.</v>
      </c>
    </row>
    <row r="9" ht="20" customHeight="1">
      <c r="A9" t="str">
        <v>Marchés</v>
      </c>
      <c r="B9" t="str">
        <v>UK; FR</v>
      </c>
      <c r="C9" t="str">
        <v/>
      </c>
    </row>
    <row r="10" ht="20" customHeight="1">
      <c r="A10" t="str">
        <v>Publics visés</v>
      </c>
      <c r="B10" t="str">
        <v>Lecteurs mode et lifestyle ; communautés de créateurs outdoor urbain.</v>
      </c>
      <c r="C10" t="str">
        <v/>
      </c>
    </row>
    <row r="11" ht="20" customHeight="1">
      <c r="A11" t="str">
        <v>Règle d'inclusion</v>
      </c>
      <c r="B11" t="str">
        <v>Compter les retombées Solstice datées dans la période. Garder le seeding sans contenu et les lignes exclues visibles, hors total.</v>
      </c>
      <c r="C11" t="str">
        <v/>
      </c>
    </row>
    <row r="12" ht="20" customHeight="1">
      <c r="A12" t="str">
        <v/>
      </c>
      <c r="B12" t="str">
        <v/>
      </c>
      <c r="C12" t="str">
        <v/>
      </c>
    </row>
    <row r="13" ht="20" customHeight="1">
      <c r="A13" t="str">
        <v>Synthèse traçable</v>
      </c>
      <c r="B13" t="str">
        <v/>
      </c>
      <c r="C13" t="str">
        <v/>
      </c>
    </row>
    <row r="14" ht="30" customHeight="1">
      <c r="A14" t="str">
        <v>Mesure</v>
      </c>
      <c r="B14" t="str">
        <v>Valeur</v>
      </c>
      <c r="C14" t="str">
        <v>Interprétation</v>
      </c>
    </row>
    <row r="15" ht="20" customHeight="1">
      <c r="A15" t="str">
        <v>Retombées incluses</v>
      </c>
      <c r="B15" s="1">
        <f>COUNTIF('Inventaire retombées'!$B$2:$B$201,"Incluse")</f>
        <v>3</v>
      </c>
      <c r="C15" t="str">
        <v>Lignes dans la campagne et la période.</v>
      </c>
    </row>
    <row r="16" ht="20" customHeight="1">
      <c r="A16" t="str">
        <v>Retombées prouvées</v>
      </c>
      <c r="B16" s="1">
        <f>COUNTIFS('Inventaire retombées'!$B$2:$B$201,"Incluse",'Inventaire retombées'!$O$2:$O$201,"Prouvé")</f>
        <v>2</v>
      </c>
      <c r="C16" t="str">
        <v>Lignes incluses avec preuve durable.</v>
      </c>
    </row>
    <row r="17" ht="20" customHeight="1">
      <c r="A17" t="str">
        <v>Preuves à compléter</v>
      </c>
      <c r="B17" s="1">
        <f>COUNTIFS('Inventaire retombées'!$B$2:$B$201,"Incluse",'Inventaire retombées'!$O$2:$O$201,"Observé, preuve à compléter")</f>
        <v>1</v>
      </c>
      <c r="C17" t="str">
        <v>Mention incluse mais preuve encore incomplète.</v>
      </c>
    </row>
    <row r="18" ht="20" customHeight="1">
      <c r="A18" t="str">
        <v>Activités de seeding sans contenu</v>
      </c>
      <c r="B18" s="1">
        <f>COUNTA('Activité seeding'!$A$2:$A$201)</f>
        <v>1</v>
      </c>
      <c r="C18" t="str">
        <v>Suivies séparément ; jamais comptées comme retombées.</v>
      </c>
    </row>
    <row r="19" ht="20" customHeight="1">
      <c r="A19" t="str">
        <v>Lignes exclues</v>
      </c>
      <c r="B19" s="1">
        <f>COUNTIF('Inventaire retombées'!$B$2:$B$201,"Exclue")</f>
        <v>1</v>
      </c>
      <c r="C19" t="str">
        <v>Visibles avec motif, hors synthèse.</v>
      </c>
    </row>
    <row r="20" ht="20" customHeight="1">
      <c r="A20" t="str">
        <v>Estimations EMV manuelles</v>
      </c>
      <c r="B20" s="1">
        <f>COUNTIFS('Inventaire retombées'!$B$2:$B$201,"Incluse",'Inventaire retombées'!$X$2:$X$201,"&gt;0")</f>
        <v>1</v>
      </c>
      <c r="C20" t="str">
        <v>Nombre de lignes incluses avec estimation documentée.</v>
      </c>
    </row>
    <row r="21" ht="20" customHeight="1">
      <c r="A21" t="str">
        <v>Total EMV manuel illustratif</v>
      </c>
      <c r="B21" s="1">
        <f>SUMIFS('Inventaire retombées'!$X$2:$X$201,'Inventaire retombées'!$B$2:$B$201,"Incluse")</f>
        <v>1250</v>
      </c>
      <c r="C21" t="str">
        <v>Estimation synthétique en EUR ; pas un ROI causal.</v>
      </c>
    </row>
    <row r="22" ht="20" customHeight="1">
      <c r="A22" t="str">
        <v>Résultats métier</v>
      </c>
      <c r="B22" t="str">
        <v>Non mesuré</v>
      </c>
      <c r="C22" t="str">
        <v>Aucune vente, notoriété ou réponse d'audience revendiquée.</v>
      </c>
    </row>
    <row r="23" ht="20" customHeight="1">
      <c r="A23" t="str">
        <v/>
      </c>
      <c r="B23" t="str">
        <v/>
      </c>
      <c r="C23" t="str">
        <v/>
      </c>
    </row>
    <row r="24" ht="20" customHeight="1">
      <c r="A24" t="str">
        <v>Observations qualitatives</v>
      </c>
      <c r="B24" t="str">
        <v>L'article Northline porte clairement le message pluie ; le post C-011 montre l'usage du sac Dune ; une mention attend encore une preuve durable.</v>
      </c>
      <c r="C24" t="str">
        <v/>
      </c>
    </row>
    <row r="25" ht="20" customHeight="1">
      <c r="A25" t="str">
        <v>Limites</v>
      </c>
      <c r="B25" t="str">
        <v>Données entièrement synthétiques ; couverture saisie manuellement ; une preuve manquante ; une EMV illustrative ; aucun résultat d'audience ou commercial mesuré.</v>
      </c>
      <c r="C25" t="str">
        <v/>
      </c>
    </row>
    <row r="26" ht="20" customHeight="1">
      <c r="A26" t="str">
        <v>Décisions suivantes</v>
      </c>
      <c r="B26" t="str">
        <v>Récupérer la preuve EVD-003, maintenir SEND-004 hors retombées et relire l'hypothèse EMV avant tout partage.</v>
      </c>
      <c r="C26" t="str">
        <v/>
      </c>
    </row>
    <row r="27" ht="20" customHeight="1">
      <c r="A27" t="str">
        <v>Rappel EVP / AVE</v>
      </c>
      <c r="B27" t="str">
        <v>L'EVP / AVE n'est pas une mesure valide de valeur RP. Ce modèle ne la calcule pas.</v>
      </c>
      <c r="C27" t="str">
        <v/>
      </c>
    </row>
  </sheetData>
  <ignoredErrors>
    <ignoredError numberStoredAsText="1" sqref="A1:C2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Z5"/>
  <sheetViews>
    <sheetView workbookViewId="0"/>
  </sheetViews>
  <cols>
    <col min="1" max="1" width="18.83203125" customWidth="1"/>
    <col min="2" max="2" width="14.83203125" customWidth="1"/>
    <col min="3" max="3" width="42.83203125" customWidth="1"/>
    <col min="4" max="4" width="48.83203125" customWidth="1"/>
    <col min="5" max="5" width="20.83203125" customWidth="1"/>
    <col min="6" max="6" width="12.83203125" customWidth="1"/>
    <col min="7" max="7" width="22.83203125" customWidth="1"/>
    <col min="8" max="8" width="28.83203125" customWidth="1"/>
    <col min="9" max="9" width="15.83203125" customWidth="1"/>
    <col min="10" max="10" width="34.83203125" customWidth="1"/>
    <col min="11" max="11" width="16.83203125" customWidth="1"/>
    <col min="12" max="12" width="48.83203125" customWidth="1"/>
    <col min="13" max="13" width="50.83203125" customWidth="1"/>
    <col min="14" max="14" width="16.83203125" customWidth="1"/>
    <col min="15" max="15" width="28.83203125" customWidth="1"/>
    <col min="16" max="16" width="28.83203125" customWidth="1"/>
    <col min="17" max="17" width="22.83203125" customWidth="1"/>
    <col min="18" max="18" width="16.83203125" customWidth="1"/>
    <col min="19" max="19" width="55.83203125" customWidth="1"/>
    <col min="20" max="20" width="22.83203125" customWidth="1"/>
    <col min="21" max="21" width="36.83203125" customWidth="1"/>
    <col min="22" max="22" width="34.83203125" customWidth="1"/>
    <col min="23" max="23" width="45.83203125" customWidth="1"/>
    <col min="24" max="24" width="18.83203125" customWidth="1"/>
    <col min="25" max="25" width="90.83203125" customWidth="1"/>
    <col min="26" max="26" width="58.83203125" customWidth="1"/>
  </cols>
  <sheetData>
    <row r="1" ht="30" customHeight="1">
      <c r="A1" t="str">
        <v>ID retombée</v>
      </c>
      <c r="B1" t="str">
        <v>Inclusion</v>
      </c>
      <c r="C1" t="str">
        <v>Motif d'exclusion</v>
      </c>
      <c r="D1" t="str">
        <v>Campagne</v>
      </c>
      <c r="E1" t="str">
        <v>Date de publication</v>
      </c>
      <c r="F1" t="str">
        <v>Marché</v>
      </c>
      <c r="G1" t="str">
        <v>Type</v>
      </c>
      <c r="H1" t="str">
        <v>Média / créateur</v>
      </c>
      <c r="I1" t="str">
        <v>ID contact</v>
      </c>
      <c r="J1" t="str">
        <v>Produit / SKU</v>
      </c>
      <c r="K1" t="str">
        <v>ID envoi</v>
      </c>
      <c r="L1" t="str">
        <v>Titre / contenu</v>
      </c>
      <c r="M1" t="str">
        <v>URL principale</v>
      </c>
      <c r="N1" t="str">
        <v>ID preuve</v>
      </c>
      <c r="O1" t="str">
        <v>État de preuve</v>
      </c>
      <c r="P1" t="str">
        <v>Type de preuve</v>
      </c>
      <c r="Q1" t="str">
        <v>Présence du produit</v>
      </c>
      <c r="R1" t="str">
        <v>Qualité (1-5)</v>
      </c>
      <c r="S1" t="str">
        <v>Justification qualitative</v>
      </c>
      <c r="T1" t="str">
        <v>Exposition estimée</v>
      </c>
      <c r="U1" t="str">
        <v>Base de l'estimation</v>
      </c>
      <c r="V1" t="str">
        <v>Résultat métier observé</v>
      </c>
      <c r="W1" t="str">
        <v>Preuve du résultat</v>
      </c>
      <c r="X1" t="str">
        <v>Estimation EMV</v>
      </c>
      <c r="Y1" t="str">
        <v>Méthode / source / version / limites EMV</v>
      </c>
      <c r="Z1" t="str">
        <v>Notes et limites</v>
      </c>
    </row>
    <row r="2" ht="20" customHeight="1">
      <c r="A2" t="str">
        <v>COV-SOL-001</v>
      </c>
      <c r="B2" t="str">
        <v>Incluse</v>
      </c>
      <c r="C2" t="str">
        <v/>
      </c>
      <c r="D2" t="str">
        <v>Aster &amp; Rue — lancement de la collection de pluie Solstice</v>
      </c>
      <c r="E2" s="2" t="d">
        <v>2026-09-18T14:00:00.000Z</v>
      </c>
      <c r="F2" t="str">
        <v>UK</v>
      </c>
      <c r="G2" t="str">
        <v>Article en ligne</v>
      </c>
      <c r="H2" t="str">
        <v>Northline Journal</v>
      </c>
      <c r="I2" t="str">
        <v>J-014</v>
      </c>
      <c r="J2" t="str">
        <v>Veste Mistral / AR-MIS-01</v>
      </c>
      <c r="K2" t="str">
        <v>SEND-001</v>
      </c>
      <c r="L2" t="str">
        <v>La veste Mistral face à la pluie urbaine</v>
      </c>
      <c r="M2" t="str">
        <v>https://northline.example.test/features/mistral-rain</v>
      </c>
      <c r="N2" t="str">
        <v>EVD-001</v>
      </c>
      <c r="O2" t="str">
        <v>Prouvé</v>
      </c>
      <c r="P2" t="str">
        <v>URL et capture archivée</v>
      </c>
      <c r="Q2" t="str">
        <v>Oui</v>
      </c>
      <c r="R2" s="3">
        <v>5</v>
      </c>
      <c r="S2" t="str">
        <v>Le message central sur la pluie et la veste sont visibles ; grille interne, revue du 19/09.</v>
      </c>
      <c r="T2" t="str">
        <v/>
      </c>
      <c r="U2" t="str">
        <v>Non mesuré</v>
      </c>
      <c r="V2" t="str">
        <v>Non mesuré</v>
      </c>
      <c r="W2" t="str">
        <v/>
      </c>
      <c r="X2" s="4">
        <v>1250</v>
      </c>
      <c r="Y2" t="str">
        <v>Estimation illustrative saisie manuellement ; modèle fictif BrandScope v1.2 ; 25 000 vues pertinentes modélisées × 50 EUR / 1 000 = 1 250 EUR ; amplification payante exclue ; ce n'est pas un ROI.</v>
      </c>
      <c r="Z2" t="str">
        <v>Montant entièrement synthétique et non comparable à une valeur causale.</v>
      </c>
    </row>
    <row r="3" ht="20" customHeight="1">
      <c r="A3" t="str">
        <v>COV-SOL-002</v>
      </c>
      <c r="B3" t="str">
        <v>Incluse</v>
      </c>
      <c r="C3" t="str">
        <v/>
      </c>
      <c r="D3" t="str">
        <v>Aster &amp; Rue — lancement de la collection de pluie Solstice</v>
      </c>
      <c r="E3" s="2" t="d">
        <v>2026-09-22T14:00:00.000Z</v>
      </c>
      <c r="F3" t="str">
        <v>FR</v>
      </c>
      <c r="G3" t="str">
        <v>Post créateur</v>
      </c>
      <c r="H3" t="str">
        <v>Fieldwalk</v>
      </c>
      <c r="I3" t="str">
        <v>C-011</v>
      </c>
      <c r="J3" t="str">
        <v>Sac Dune / AR-DUN-02</v>
      </c>
      <c r="K3" t="str">
        <v>SEND-002</v>
      </c>
      <c r="L3" t="str">
        <v>Le sac Dune pendant une marche pluvieuse</v>
      </c>
      <c r="M3" t="str">
        <v>https://fieldwalk.example.test/posts/dune-rain</v>
      </c>
      <c r="N3" t="str">
        <v>EVD-002</v>
      </c>
      <c r="O3" t="str">
        <v>Prouvé</v>
      </c>
      <c r="P3" t="str">
        <v>Capture archivée</v>
      </c>
      <c r="Q3" t="str">
        <v>Oui</v>
      </c>
      <c r="R3" s="3">
        <v>4</v>
      </c>
      <c r="S3" t="str">
        <v>Usage du produit clairement visible ; grille interne, revue du 23/09.</v>
      </c>
      <c r="T3" t="str">
        <v/>
      </c>
      <c r="U3" t="str">
        <v>Non mesuré</v>
      </c>
      <c r="V3" t="str">
        <v>Non mesuré</v>
      </c>
      <c r="W3" t="str">
        <v/>
      </c>
      <c r="X3" t="str">
        <v/>
      </c>
      <c r="Y3" t="str">
        <v/>
      </c>
      <c r="Z3" t="str">
        <v>Retombée observée ; aucune vente ni réaction d'audience attribuée.</v>
      </c>
    </row>
    <row r="4" ht="20" customHeight="1">
      <c r="A4" t="str">
        <v>COV-SOL-003</v>
      </c>
      <c r="B4" t="str">
        <v>Incluse</v>
      </c>
      <c r="C4" t="str">
        <v/>
      </c>
      <c r="D4" t="str">
        <v>Aster &amp; Rue — lancement de la collection de pluie Solstice</v>
      </c>
      <c r="E4" s="2" t="d">
        <v>2026-09-25T14:00:00.000Z</v>
      </c>
      <c r="F4" t="str">
        <v>UK</v>
      </c>
      <c r="G4" t="str">
        <v>Mention en ligne</v>
      </c>
      <c r="H4" t="str">
        <v>Weather Edit</v>
      </c>
      <c r="I4" t="str">
        <v>ED-004</v>
      </c>
      <c r="J4" t="str">
        <v>Sac Dune / AR-DUN-02</v>
      </c>
      <c r="K4" t="str">
        <v/>
      </c>
      <c r="L4" t="str">
        <v>Objets utiles pour les jours de pluie</v>
      </c>
      <c r="M4" t="str">
        <v>https://weatheredit.example.test/roundups/rainy-days</v>
      </c>
      <c r="N4" t="str">
        <v>EVD-003</v>
      </c>
      <c r="O4" t="str">
        <v>Observé, preuve à compléter</v>
      </c>
      <c r="P4" t="str">
        <v>URL observée ; capture manquante</v>
      </c>
      <c r="Q4" t="str">
        <v>Partiel</v>
      </c>
      <c r="R4" s="3">
        <v>3</v>
      </c>
      <c r="S4" t="str">
        <v>Le produit est nommé sans message de marque développé ; revue interne du 26/09.</v>
      </c>
      <c r="T4" t="str">
        <v/>
      </c>
      <c r="U4" t="str">
        <v>Non mesuré</v>
      </c>
      <c r="V4" t="str">
        <v>Non mesuré</v>
      </c>
      <c r="W4" t="str">
        <v/>
      </c>
      <c r="X4" t="str">
        <v/>
      </c>
      <c r="Y4" t="str">
        <v/>
      </c>
      <c r="Z4" t="str">
        <v>Incluse dans le volume observé et signalée dans la file des preuves manquantes.</v>
      </c>
    </row>
    <row r="5" ht="20" customHeight="1">
      <c r="A5" t="str">
        <v>COV-OLD-001</v>
      </c>
      <c r="B5" t="str">
        <v>Exclue</v>
      </c>
      <c r="C5" t="str">
        <v>Hors campagne et antérieure à la période</v>
      </c>
      <c r="D5" t="str">
        <v>Tidebreak 2025</v>
      </c>
      <c r="E5" s="2" t="d">
        <v>2026-08-28T14:00:00.000Z</v>
      </c>
      <c r="F5" t="str">
        <v>US</v>
      </c>
      <c r="G5" t="str">
        <v>Ancien article</v>
      </c>
      <c r="H5" t="str">
        <v>Coastline Weekly</v>
      </c>
      <c r="I5" t="str">
        <v>J-014</v>
      </c>
      <c r="J5" t="str">
        <v>Ancienne collection</v>
      </c>
      <c r="K5" t="str">
        <v/>
      </c>
      <c r="L5" t="str">
        <v>Archives de vestes côtières</v>
      </c>
      <c r="M5" t="str">
        <v>https://coastline.example.test/archive/tidebreak</v>
      </c>
      <c r="N5" t="str">
        <v>EVD-OLD-001</v>
      </c>
      <c r="O5" t="str">
        <v>Prouvé</v>
      </c>
      <c r="P5" t="str">
        <v>URL archivée</v>
      </c>
      <c r="Q5" t="str">
        <v>Non</v>
      </c>
      <c r="R5" s="3">
        <v>2</v>
      </c>
      <c r="S5" t="str">
        <v>Sans rapport avec Solstice ; revue interne du 13/09.</v>
      </c>
      <c r="T5" t="str">
        <v/>
      </c>
      <c r="U5" t="str">
        <v>Non mesuré</v>
      </c>
      <c r="V5" t="str">
        <v>Non mesuré</v>
      </c>
      <c r="W5" t="str">
        <v/>
      </c>
      <c r="X5" t="str">
        <v/>
      </c>
      <c r="Y5" t="str">
        <v/>
      </c>
      <c r="Z5" t="str">
        <v>Visible dans l'inventaire pour rendre l'exclusion vérifiable ; jamais comptée dans la synthèse Solstice.</v>
      </c>
    </row>
  </sheetData>
  <autoFilter ref="A1:Z5"/>
  <ignoredErrors>
    <ignoredError numberStoredAsText="1" sqref="A1:Z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16.83203125" customWidth="1"/>
    <col min="2" max="2" width="18.83203125" customWidth="1"/>
    <col min="3" max="3" width="22.83203125" customWidth="1"/>
    <col min="4" max="4" width="50.83203125" customWidth="1"/>
    <col min="5" max="5" width="18.83203125" customWidth="1"/>
    <col min="6" max="6" width="22.83203125" customWidth="1"/>
    <col min="7" max="7" width="58.83203125" customWidth="1"/>
  </cols>
  <sheetData>
    <row r="1" ht="30" customHeight="1">
      <c r="A1" t="str">
        <v>ID preuve</v>
      </c>
      <c r="B1" t="str">
        <v>ID retombée</v>
      </c>
      <c r="C1" t="str">
        <v>Type</v>
      </c>
      <c r="D1" t="str">
        <v>Référence fictive</v>
      </c>
      <c r="E1" t="str">
        <v>État</v>
      </c>
      <c r="F1" t="str">
        <v>Date de vérification</v>
      </c>
      <c r="G1" t="str">
        <v>Notes</v>
      </c>
    </row>
    <row r="2" ht="20" customHeight="1">
      <c r="A2" t="str">
        <v>EVD-001</v>
      </c>
      <c r="B2" t="str">
        <v>COV-SOL-001</v>
      </c>
      <c r="C2" t="str">
        <v>Capture</v>
      </c>
      <c r="D2" t="str">
        <v>https://evidence.example.test/cov-sol-001</v>
      </c>
      <c r="E2" t="str">
        <v>Conservée</v>
      </c>
      <c r="F2" s="2" t="d">
        <v>2026-09-19T14:00:00.000Z</v>
      </c>
      <c r="G2" t="str">
        <v>Capture et URL concordent.</v>
      </c>
    </row>
    <row r="3" ht="20" customHeight="1">
      <c r="A3" t="str">
        <v>EVD-002</v>
      </c>
      <c r="B3" t="str">
        <v>COV-SOL-002</v>
      </c>
      <c r="C3" t="str">
        <v>Capture</v>
      </c>
      <c r="D3" t="str">
        <v>https://evidence.example.test/cov-sol-002</v>
      </c>
      <c r="E3" t="str">
        <v>Conservée</v>
      </c>
      <c r="F3" s="2" t="d">
        <v>2026-09-23T14:00:00.000Z</v>
      </c>
      <c r="G3" t="str">
        <v>Post C-011 observé.</v>
      </c>
    </row>
    <row r="4" ht="20" customHeight="1">
      <c r="A4" t="str">
        <v>EVD-003</v>
      </c>
      <c r="B4" t="str">
        <v>COV-SOL-003</v>
      </c>
      <c r="C4" t="str">
        <v>Capture</v>
      </c>
      <c r="D4" t="str">
        <v/>
      </c>
      <c r="E4" t="str">
        <v>À récupérer</v>
      </c>
      <c r="F4" s="2" t="d">
        <v>2026-09-26T14:00:00.000Z</v>
      </c>
      <c r="G4" t="str">
        <v>URL observée ; aucune preuve durable enregistrée.</v>
      </c>
    </row>
    <row r="5" ht="20" customHeight="1">
      <c r="A5" t="str">
        <v>EVD-OLD-001</v>
      </c>
      <c r="B5" t="str">
        <v>COV-OLD-001</v>
      </c>
      <c r="C5" t="str">
        <v>URL archivée</v>
      </c>
      <c r="D5" t="str">
        <v>https://evidence.example.test/cov-old-001</v>
      </c>
      <c r="E5" t="str">
        <v>Conservée</v>
      </c>
      <c r="F5" s="2" t="d">
        <v>2026-09-13T14:00:00.000Z</v>
      </c>
      <c r="G5" t="str">
        <v>Preuve conservée mais ligne exclue du rapport Solstice.</v>
      </c>
    </row>
  </sheetData>
  <autoFilter ref="A1:G5"/>
  <ignoredErrors>
    <ignoredError numberStoredAsText="1" sqref="A1:G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16.83203125" customWidth="1"/>
    <col min="2" max="2" width="48.83203125" customWidth="1"/>
    <col min="3" max="3" width="16.83203125" customWidth="1"/>
    <col min="4" max="4" width="28.83203125" customWidth="1"/>
    <col min="5" max="5" width="36.83203125" customWidth="1"/>
    <col min="6" max="6" width="22.83203125" customWidth="1"/>
    <col min="7" max="7" width="18.83203125" customWidth="1"/>
    <col min="8" max="8" width="22.83203125" customWidth="1"/>
    <col min="9" max="9" width="28.83203125" customWidth="1"/>
    <col min="10" max="10" width="70.83203125" customWidth="1"/>
  </cols>
  <sheetData>
    <row r="1" ht="30" customHeight="1">
      <c r="A1" t="str">
        <v>ID envoi</v>
      </c>
      <c r="B1" t="str">
        <v>Campagne</v>
      </c>
      <c r="C1" t="str">
        <v>ID contact</v>
      </c>
      <c r="D1" t="str">
        <v>Destinataire</v>
      </c>
      <c r="E1" t="str">
        <v>Produit / SKU</v>
      </c>
      <c r="F1" t="str">
        <v>Date de livraison</v>
      </c>
      <c r="G1" t="str">
        <v>Statut</v>
      </c>
      <c r="H1" t="str">
        <v>Contenu observé</v>
      </c>
      <c r="I1" t="str">
        <v>État de revue</v>
      </c>
      <c r="J1" t="str">
        <v>Notes</v>
      </c>
    </row>
    <row r="2" ht="20" customHeight="1">
      <c r="A2" t="str">
        <v>SEND-004</v>
      </c>
      <c r="B2" t="str">
        <v>Aster &amp; Rue — lancement de la collection de pluie Solstice</v>
      </c>
      <c r="C2" t="str">
        <v>C-008</v>
      </c>
      <c r="D2" t="str">
        <v>Morgan Lee</v>
      </c>
      <c r="E2" t="str">
        <v>Sac Dune / AR-DUN-02</v>
      </c>
      <c r="F2" s="2" t="d">
        <v>2026-09-17T14:00:00.000Z</v>
      </c>
      <c r="G2" t="str">
        <v>Livré</v>
      </c>
      <c r="H2" t="str">
        <v>Aucun</v>
      </c>
      <c r="I2" t="str">
        <v>Pas encore publié</v>
      </c>
      <c r="J2" t="str">
        <v>Activité de seeding uniquement. La fenêtre d'observation reste ouverte ; ne pas compter comme retombée.</v>
      </c>
    </row>
  </sheetData>
  <autoFilter ref="A1:J2"/>
  <ignoredErrors>
    <ignoredError numberStoredAsText="1" sqref="A1:J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cols>
    <col min="1" max="1" width="28.83203125" customWidth="1"/>
    <col min="2" max="2" width="78.83203125" customWidth="1"/>
    <col min="3" max="3" width="62.83203125" customWidth="1"/>
  </cols>
  <sheetData>
    <row r="1" ht="30" customHeight="1">
      <c r="A1" t="str">
        <v>Type d'affirmation</v>
      </c>
      <c r="B1" t="str">
        <v>Règle</v>
      </c>
      <c r="C1" t="str">
        <v>Exemple Solstice</v>
      </c>
    </row>
    <row r="2" ht="20" customHeight="1">
      <c r="A2" t="str">
        <v>Observé</v>
      </c>
      <c r="B2" t="str">
        <v>Fait vérifiable par une ligne et une preuve.</v>
      </c>
      <c r="C2" t="str">
        <v>Article du 18 septembre.</v>
      </c>
    </row>
    <row r="3" ht="20" customHeight="1">
      <c r="A3" t="str">
        <v>Qualitatif</v>
      </c>
      <c r="B3" t="str">
        <v>Grille et justification explicites.</v>
      </c>
      <c r="C3" t="str">
        <v>Message pluie bien visible.</v>
      </c>
    </row>
    <row r="4" ht="20" customHeight="1">
      <c r="A4" t="str">
        <v>Estimé</v>
      </c>
      <c r="B4" t="str">
        <v>Formule, entrées, source, version, exclusions et limites.</v>
      </c>
      <c r="C4" t="str">
        <v>Une EMV manuelle illustrative.</v>
      </c>
    </row>
    <row r="5" ht="20" customHeight="1">
      <c r="A5" t="str">
        <v>Résultat</v>
      </c>
      <c r="B5" t="str">
        <v>Source de mesure distincte et limite d'attribution.</v>
      </c>
      <c r="C5" t="str">
        <v>Non mesuré.</v>
      </c>
    </row>
    <row r="6" ht="20" customHeight="1">
      <c r="A6" t="str">
        <v>Inconnu</v>
      </c>
      <c r="B6" t="str">
        <v>Laisser vide ou écrire non mesuré.</v>
      </c>
      <c r="C6" t="str">
        <v>Réaction d'audience indisponible.</v>
      </c>
    </row>
    <row r="7" ht="20" customHeight="1">
      <c r="A7" t="str">
        <v>EMV</v>
      </c>
      <c r="B7" t="str">
        <v>Estimation facultative ; jamais un ROI causal.</v>
      </c>
      <c r="C7" t="str">
        <v>1 250 EUR synthétiques sur une seule ligne.</v>
      </c>
    </row>
    <row r="8" ht="20" customHeight="1">
      <c r="A8" t="str">
        <v>EVP / AVE</v>
      </c>
      <c r="B8" t="str">
        <v>Mesure de valeur invalide ; aucun champ ni calcul.</v>
      </c>
      <c r="C8" t="str">
        <v>Non calculée.</v>
      </c>
    </row>
  </sheetData>
  <ignoredErrors>
    <ignoredError numberStoredAsText="1" sqref="A1:C8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cols>
    <col min="1" max="1" width="27.83203125" customWidth="1"/>
    <col min="2" max="2" width="115.83203125" customWidth="1"/>
  </cols>
  <sheetData>
    <row r="1" ht="30" customHeight="1">
      <c r="A1" t="str">
        <v>Mode d'emploi</v>
      </c>
      <c r="B1" t="str">
        <v/>
      </c>
    </row>
    <row r="2" ht="20" customHeight="1">
      <c r="A2" t="str">
        <v>Version</v>
      </c>
      <c r="B2" t="str">
        <v>2026-09-13</v>
      </c>
    </row>
    <row r="3" ht="20" customHeight="1">
      <c r="A3" t="str">
        <v>Nature des données</v>
      </c>
      <c r="B3" t="str">
        <v>Toutes les données d'exemple sont fictives.</v>
      </c>
    </row>
    <row r="4" ht="20" customHeight="1">
      <c r="A4" t="str">
        <v>Ordre</v>
      </c>
      <c r="B4" t="str">
        <v>Définissez objectif, publics, période, marchés et règle d'inclusion avant d'ajouter les retombées.</v>
      </c>
    </row>
    <row r="5" ht="20" customHeight="1">
      <c r="A5" t="str">
        <v>Exclusions</v>
      </c>
      <c r="B5" t="str">
        <v>Gardez les lignes exclues visibles avec un motif ; la synthèse compte seulement Inclusion = Incluse.</v>
      </c>
    </row>
    <row r="6" ht="20" customHeight="1">
      <c r="A6" t="str">
        <v>Seeding</v>
      </c>
      <c r="B6" t="str">
        <v>Un envoi livré sans contenu observé appartient à Activité seeding, pas au volume des retombées.</v>
      </c>
    </row>
    <row r="7" ht="20" customHeight="1">
      <c r="A7" t="str">
        <v>Preuve</v>
      </c>
      <c r="B7" t="str">
        <v>Une URL ne remplace pas une preuve durable. Utilisez le registre et signalez ce qui manque.</v>
      </c>
    </row>
    <row r="8" ht="20" customHeight="1">
      <c r="A8" t="str">
        <v>EMV</v>
      </c>
      <c r="B8" t="str">
        <v>Toute estimation nomme formule, entrées, source, version, exclusions et limites. Elle ne mesure jamais un ROI causal.</v>
      </c>
    </row>
    <row r="9" ht="20" customHeight="1">
      <c r="A9" t="str">
        <v>EVP / AVE</v>
      </c>
      <c r="B9" t="str">
        <v>Ce modèle ne calcule pas l'équivalence publicitaire, qui n'est pas une mesure valide de valeur RP.</v>
      </c>
    </row>
    <row r="10" ht="20" customHeight="1">
      <c r="A10" t="str">
        <v>Import cutePR</v>
      </c>
      <c r="B10" t="str">
        <v>Ce fichier est un modèle public de reporting. Le produit actuel n'importe pas directement ces feuilles.</v>
      </c>
    </row>
    <row r="11" ht="20" customHeight="1">
      <c r="A11" t="str">
        <v>Formules</v>
      </c>
      <c r="B11" t="str">
        <v>Les formules internes comptent ou additionnent uniquement les lignes incluses et l'activité de seeding locale. Aucune référence externe ni macro.</v>
      </c>
    </row>
    <row r="12" ht="20" customHeight="1">
      <c r="A12" t="str">
        <v>Formules sûres</v>
      </c>
      <c r="B12" t="str">
        <v>Les textes générés commençant par =, +, - ou @ sont neutralisés. Traitez les sources copiées comme non fiables.</v>
      </c>
    </row>
  </sheetData>
  <ignoredErrors>
    <ignoredError numberStoredAsText="1" sqref="A1:B12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cols>
    <col min="1" max="1" width="28.83203125" customWidth="1"/>
    <col min="2" max="2" width="60.83203125" customWidth="1"/>
    <col min="3" max="3" width="86.83203125" customWidth="1"/>
  </cols>
  <sheetData>
    <row r="1" ht="30" customHeight="1">
      <c r="A1" t="str">
        <v>Champ</v>
      </c>
      <c r="B1" t="str">
        <v>Valeur</v>
      </c>
      <c r="C1" t="str">
        <v>Définition</v>
      </c>
    </row>
    <row r="2" ht="20" customHeight="1">
      <c r="A2" t="str">
        <v>Inclusion</v>
      </c>
      <c r="B2" t="str">
        <v>Incluse; Exclue</v>
      </c>
      <c r="C2" t="str">
        <v>Règle explicite utilisée par les formules de synthèse.</v>
      </c>
    </row>
    <row r="3" ht="20" customHeight="1">
      <c r="A3" t="str">
        <v>État de preuve</v>
      </c>
      <c r="B3" t="str">
        <v>Prouvé</v>
      </c>
      <c r="C3" t="str">
        <v>Preuve durable référencée dans le registre.</v>
      </c>
    </row>
    <row r="4" ht="20" customHeight="1">
      <c r="A4" t="str">
        <v>État de preuve</v>
      </c>
      <c r="B4" t="str">
        <v>Observé, preuve à compléter</v>
      </c>
      <c r="C4" t="str">
        <v>Contenu observé ; preuve durable absente.</v>
      </c>
    </row>
    <row r="5" ht="20" customHeight="1">
      <c r="A5" t="str">
        <v>Présence du produit</v>
      </c>
      <c r="B5" t="str">
        <v>Oui; Partiel; Non; Inconnu</v>
      </c>
      <c r="C5" t="str">
        <v>Observation dans la retombée.</v>
      </c>
    </row>
    <row r="6" ht="20" customHeight="1">
      <c r="A6" t="str">
        <v>Qualité</v>
      </c>
      <c r="B6" t="str">
        <v>1–5</v>
      </c>
      <c r="C6" t="str">
        <v>Appréciation interne avec justification et date.</v>
      </c>
    </row>
    <row r="7" ht="20" customHeight="1">
      <c r="A7" t="str">
        <v>Exposition estimée</v>
      </c>
      <c r="B7" t="str">
        <v>Nombre ou vide</v>
      </c>
      <c r="C7" t="str">
        <v>Estimation sourcée ; vide si inconnue.</v>
      </c>
    </row>
    <row r="8" ht="20" customHeight="1">
      <c r="A8" t="str">
        <v>Résultat métier</v>
      </c>
      <c r="B8" t="str">
        <v>Mesure sourcée ou Non mesuré</v>
      </c>
      <c r="C8" t="str">
        <v>Source distincte et limites d'attribution.</v>
      </c>
    </row>
    <row r="9" ht="20" customHeight="1">
      <c r="A9" t="str">
        <v>Estimation EMV</v>
      </c>
      <c r="B9" t="str">
        <v>Montant ou vide</v>
      </c>
      <c r="C9" t="str">
        <v>Estimation facultative avec méthode complète. Jamais un ROI causal.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cutePR</Company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Rapport</vt:lpstr>
      <vt:lpstr>Inventaire retombées</vt:lpstr>
      <vt:lpstr>Registre preuves</vt:lpstr>
      <vt:lpstr>Activité seeding</vt:lpstr>
      <vt:lpstr>Mesures et limites</vt:lpstr>
      <vt:lpstr>Instructions</vt:lpstr>
      <vt:lpstr>Dictionnaire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2026-09-13T12:00:00Z</dcterms:created>
  <cp:keywords>PR, public relations, template, evidence</cp:keywords>
  <dc:creator>cutePR</dc:creator>
  <dc:description>Ressource publique synthétique. Aucun contact réel.</dc:description>
  <dc:subject>Modèle opérationnel RP</dc:subject>
  <dc:title>Modèle de bilan des retombées médias (exemple fictif)</dc:title>
</cp:coreProperties>
</file>